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4" i="1" l="1"/>
  <c r="G28" i="1"/>
  <c r="E65" i="1"/>
  <c r="G16" i="1"/>
  <c r="B41" i="1"/>
  <c r="G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<sst xmlns="http://schemas.openxmlformats.org/spreadsheetml/2006/main" count="76" uniqueCount="76">
  <si>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</si>
  <si>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</si>
  <si>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</si>
  <si>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</si>
  <si>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</si>
  <si>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</si>
  <si>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</si>
  <si>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</si>
  <si>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</si>
  <si>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</si>
  <si>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</si>
  <si>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</si>
  <si>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</si>
  <si>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</si>
  <si>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</si>
  <si>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</si>
  <si>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</si>
  <si>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</si>
  <si>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</si>
  <si>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</si>
  <si>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</si>
  <si>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</si>
  <si>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</si>
  <si>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</si>
  <si>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</si>
  <si>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</si>
  <si>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</si>
  <si>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</si>
  <si>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</si>
  <si>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</si>
  <si>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</si>
  <si>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</si>
  <si>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</si>
  <si>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</si>
  <si>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</si>
  <si>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</si>
  <si>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</si>
  <si>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</si>
  <si>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</si>
  <si>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</si>
  <si>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</si>
  <si>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</si>
  <si>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</si>
  <si>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</si>
  <si>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</si>
  <si>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</si>
  <si>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</si>
  <si>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</si>
  <si>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</si>
  <si>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</si>
  <si>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</si>
  <si>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</si>
  <si>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</si>
  <si>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</si>
  <si>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</si>
  <si>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</si>
  <si>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</si>
  <si>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</si>
  <si>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</si>
  <si>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</si>
  <si>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</si>
  <si>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</si>
  <si>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</si>
  <si>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</si>
  <si>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</si>
  <si>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</si>
  <si>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</si>
  <si>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</si>
  <si>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</si>
  <si>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</si>
  <si>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</si>
  <si>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</si>
  <si>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</si>
  <si>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MANUAL DOBLADO, GTO.</t>
  </si>
  <si>
    <t>del 01 de Enero al 31 de Diciembre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</si>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</sst>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3" xfId="2" applyFont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67" zoomScale="90" zoomScaleNormal="90" workbookViewId="0">
      <selection sqref="A1:G77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6970291.5199999996</v>
      </c>
      <c r="C9" s="26">
        <v>640479.06999999995</v>
      </c>
      <c r="D9" s="19">
        <f>B9+C9</f>
        <v>7610770.5899999999</v>
      </c>
      <c r="E9" s="26">
        <v>7125118.9000000004</v>
      </c>
      <c r="F9" s="26">
        <v>7125118.9000000004</v>
      </c>
      <c r="G9" s="19">
        <f>F9-B9</f>
        <v>154827.38000000082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3649064</v>
      </c>
      <c r="C12" s="26">
        <v>1508760.84</v>
      </c>
      <c r="D12" s="19">
        <f t="shared" si="0"/>
        <v>5157824.84</v>
      </c>
      <c r="E12" s="26">
        <v>6047235.79</v>
      </c>
      <c r="F12" s="26">
        <v>6047235.79</v>
      </c>
      <c r="G12" s="19">
        <f t="shared" si="1"/>
        <v>2398171.79</v>
      </c>
      <c r="H12" s="1"/>
    </row>
    <row r="13" spans="1:8" x14ac:dyDescent="0.25">
      <c r="A13" s="8" t="s">
        <v>16</v>
      </c>
      <c r="B13" s="26">
        <v>1317676</v>
      </c>
      <c r="C13" s="26">
        <v>661433.85</v>
      </c>
      <c r="D13" s="19">
        <f t="shared" si="0"/>
        <v>1979109.85</v>
      </c>
      <c r="E13" s="26">
        <v>2149440.2400000002</v>
      </c>
      <c r="F13" s="26">
        <v>2149440.2400000002</v>
      </c>
      <c r="G13" s="19">
        <f t="shared" si="1"/>
        <v>831764.24000000022</v>
      </c>
      <c r="H13" s="1"/>
    </row>
    <row r="14" spans="1:8" x14ac:dyDescent="0.25">
      <c r="A14" s="8" t="s">
        <v>17</v>
      </c>
      <c r="B14" s="26">
        <v>250670</v>
      </c>
      <c r="C14" s="26">
        <v>0</v>
      </c>
      <c r="D14" s="19">
        <f t="shared" si="0"/>
        <v>250670</v>
      </c>
      <c r="E14" s="26">
        <v>77245.350000000006</v>
      </c>
      <c r="F14" s="26">
        <v>77245.350000000006</v>
      </c>
      <c r="G14" s="19">
        <f t="shared" si="1"/>
        <v>-173424.65</v>
      </c>
      <c r="H14" s="1"/>
    </row>
    <row r="15" spans="1:8" x14ac:dyDescent="0.25">
      <c r="A15" s="8" t="s">
        <v>18</v>
      </c>
      <c r="B15" s="26">
        <v>0</v>
      </c>
      <c r="C15" s="26">
        <v>0</v>
      </c>
      <c r="D15" s="19">
        <f t="shared" si="0"/>
        <v>0</v>
      </c>
      <c r="E15" s="26">
        <v>0</v>
      </c>
      <c r="F15" s="26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69845018</v>
      </c>
      <c r="C16" s="19">
        <f t="shared" si="2"/>
        <v>14782299.74</v>
      </c>
      <c r="D16" s="19">
        <f t="shared" si="2"/>
        <v>84627317.739999995</v>
      </c>
      <c r="E16" s="19">
        <f t="shared" si="2"/>
        <v>84148009.469999999</v>
      </c>
      <c r="F16" s="19">
        <f t="shared" si="2"/>
        <v>84148009.469999999</v>
      </c>
      <c r="G16" s="19">
        <f t="shared" si="1"/>
        <v>14302991.469999999</v>
      </c>
      <c r="H16" s="1"/>
    </row>
    <row r="17" spans="1:7" x14ac:dyDescent="0.25">
      <c r="A17" s="12" t="s">
        <v>20</v>
      </c>
      <c r="B17" s="26">
        <v>69845018</v>
      </c>
      <c r="C17" s="26">
        <v>14782299.74</v>
      </c>
      <c r="D17" s="19">
        <f t="shared" ref="D17:D27" si="3">B17+C17</f>
        <v>84627317.739999995</v>
      </c>
      <c r="E17" s="26">
        <v>84148009.469999999</v>
      </c>
      <c r="F17" s="26">
        <v>84148009.469999999</v>
      </c>
      <c r="G17" s="19">
        <f t="shared" si="1"/>
        <v>14302991.469999999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26">
        <v>0</v>
      </c>
      <c r="C34" s="26">
        <v>0</v>
      </c>
      <c r="D34" s="19">
        <f>B34+C34</f>
        <v>0</v>
      </c>
      <c r="E34" s="26">
        <v>0</v>
      </c>
      <c r="F34" s="26">
        <v>0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9449040</v>
      </c>
      <c r="D35" s="19">
        <f>B35+C35</f>
        <v>9449040</v>
      </c>
      <c r="E35" s="19">
        <f>E36</f>
        <v>4208337.2699999996</v>
      </c>
      <c r="F35" s="19">
        <f>F36</f>
        <v>4250412.2699999996</v>
      </c>
      <c r="G35" s="19">
        <f t="shared" si="1"/>
        <v>4250412.2699999996</v>
      </c>
      <c r="H35" s="1"/>
    </row>
    <row r="36" spans="1:8" x14ac:dyDescent="0.25">
      <c r="A36" s="12" t="s">
        <v>39</v>
      </c>
      <c r="B36" s="26">
        <v>0</v>
      </c>
      <c r="C36" s="26">
        <v>9449040</v>
      </c>
      <c r="D36" s="19">
        <f>B36+C36</f>
        <v>9449040</v>
      </c>
      <c r="E36" s="26">
        <v>4208337.2699999996</v>
      </c>
      <c r="F36" s="26">
        <v>4250412.2699999996</v>
      </c>
      <c r="G36" s="19">
        <f t="shared" si="1"/>
        <v>4250412.2699999996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82032719.519999996</v>
      </c>
      <c r="C41" s="20">
        <f t="shared" ref="C41:G41" si="7">C9+C10+C11+C12+C13+C14+C15+C16+C28++C34+C35+C37</f>
        <v>27042013.5</v>
      </c>
      <c r="D41" s="20">
        <f t="shared" si="7"/>
        <v>109074733.02</v>
      </c>
      <c r="E41" s="20">
        <f t="shared" si="7"/>
        <v>103755387.02</v>
      </c>
      <c r="F41" s="20">
        <f t="shared" si="7"/>
        <v>103797462.02</v>
      </c>
      <c r="G41" s="20">
        <f t="shared" si="7"/>
        <v>21764742.5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21764742.5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62772828</v>
      </c>
      <c r="C45" s="19">
        <f t="shared" ref="C45:F45" si="8">SUM(C46:C53)</f>
        <v>6038644</v>
      </c>
      <c r="D45" s="19">
        <f t="shared" si="8"/>
        <v>68811472</v>
      </c>
      <c r="E45" s="19">
        <f t="shared" si="8"/>
        <v>82007996.99000001</v>
      </c>
      <c r="F45" s="19">
        <f t="shared" si="8"/>
        <v>82007996.99000001</v>
      </c>
      <c r="G45" s="19">
        <f>F45-B45</f>
        <v>19235168.99000001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39507822</v>
      </c>
      <c r="C48" s="26">
        <v>3074328</v>
      </c>
      <c r="D48" s="19">
        <f t="shared" si="9"/>
        <v>42582150</v>
      </c>
      <c r="E48" s="26">
        <v>42583659.609999999</v>
      </c>
      <c r="F48" s="26">
        <v>42583659.609999999</v>
      </c>
      <c r="G48" s="19">
        <f t="shared" si="10"/>
        <v>3075837.6099999994</v>
      </c>
      <c r="H48" s="1"/>
    </row>
    <row r="49" spans="1:7" ht="30" x14ac:dyDescent="0.25">
      <c r="A49" s="13" t="s">
        <v>50</v>
      </c>
      <c r="B49" s="26">
        <v>23265006</v>
      </c>
      <c r="C49" s="26">
        <v>2964316</v>
      </c>
      <c r="D49" s="19">
        <f t="shared" si="9"/>
        <v>26229322</v>
      </c>
      <c r="E49" s="26">
        <v>39424337.380000003</v>
      </c>
      <c r="F49" s="26">
        <v>39424337.380000003</v>
      </c>
      <c r="G49" s="19">
        <f>F49-B49</f>
        <v>16159331.380000003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32111063.629999999</v>
      </c>
      <c r="D54" s="19">
        <f t="shared" si="12"/>
        <v>32111063.629999999</v>
      </c>
      <c r="E54" s="19">
        <f t="shared" si="12"/>
        <v>27626871.739999998</v>
      </c>
      <c r="F54" s="19">
        <f t="shared" si="12"/>
        <v>27626871.739999998</v>
      </c>
      <c r="G54" s="19">
        <f t="shared" si="11"/>
        <v>27626871.739999998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32111063.629999999</v>
      </c>
      <c r="D58" s="19">
        <f t="shared" si="13"/>
        <v>32111063.629999999</v>
      </c>
      <c r="E58" s="26">
        <v>27626871.739999998</v>
      </c>
      <c r="F58" s="26">
        <v>27626871.739999998</v>
      </c>
      <c r="G58" s="19">
        <f t="shared" si="11"/>
        <v>27626871.739999998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62772828</v>
      </c>
      <c r="C65" s="20">
        <f t="shared" ref="C65:F65" si="16">C45+C54+C59+C62+C63</f>
        <v>38149707.629999995</v>
      </c>
      <c r="D65" s="20">
        <f t="shared" si="16"/>
        <v>100922535.63</v>
      </c>
      <c r="E65" s="20">
        <f t="shared" si="16"/>
        <v>109634868.73</v>
      </c>
      <c r="F65" s="20">
        <f t="shared" si="16"/>
        <v>109634868.73</v>
      </c>
      <c r="G65" s="20">
        <f>F65-B65</f>
        <v>46862040.730000004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144805547.51999998</v>
      </c>
      <c r="C70" s="20">
        <f t="shared" ref="C70:G70" si="19">C41+C65+C67</f>
        <v>65191721.129999995</v>
      </c>
      <c r="D70" s="20">
        <f t="shared" si="19"/>
        <v>209997268.64999998</v>
      </c>
      <c r="E70" s="20">
        <f t="shared" si="19"/>
        <v>213390255.75</v>
      </c>
      <c r="F70" s="20">
        <f t="shared" si="19"/>
        <v>213432330.75</v>
      </c>
      <c r="G70" s="20">
        <f t="shared" si="19"/>
        <v>68626783.230000004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ht="15" customHeight="1" x14ac:dyDescent="0.25">
      <c r="A77" s="43" t="s">
        <v>75</v>
      </c>
      <c r="B77" s="43"/>
      <c r="C77" s="43"/>
      <c r="D77" s="43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9">
    <mergeCell ref="A77:D77"/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2020-02-05T22:28:02Z</cp:lastPrinted>
  <dcterms:created xsi:type="dcterms:W3CDTF">2018-11-21T17:49:47Z</dcterms:created>
  <dcterms:modified xsi:type="dcterms:W3CDTF">2020-02-05T22:28:03Z</dcterms:modified>
</cp:coreProperties>
</file>